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Hypothèses" sheetId="1" r:id="rId1"/>
    <sheet name="Plan de trésorerie 12 mois" sheetId="2" r:id="rId2"/>
    <sheet name="Suivi actions" sheetId="3" r:id="rId3"/>
  </sheets>
  <definedNames>
    <definedName name="_xlnm._FilterDatabase" localSheetId="0">'Hypothèses'!A4:D12</definedName>
    <definedName name="_xlnm._FilterDatabase" localSheetId="1">'Plan de trésorerie 12 mois'!A4:J14</definedName>
    <definedName name="_xlnm._FilterDatabase" localSheetId="2">'Suivi actions'!A4:F10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workbookViewId="0"/>
  </sheetViews>
  <cols>
    <col min="1" max="1" width="28.83203125" customWidth="1"/>
    <col min="2" max="2" width="16.83203125" customWidth="1"/>
    <col min="3" max="3" width="14.83203125" customWidth="1"/>
    <col min="4" max="4" width="40.83203125" customWidth="1"/>
  </cols>
  <sheetData>
    <row r="1">
      <c r="A1" t="str">
        <v>Hypothèses</v>
      </c>
    </row>
    <row r="2">
      <c r="A2" t="str">
        <v>Centraliser les hypothèses de départ, soldes, délais et paramètres de prévision utilisés dans le plan de trésorerie.</v>
      </c>
    </row>
    <row r="4">
      <c r="A4" t="str">
        <v>Paramètre</v>
      </c>
      <c r="B4" t="str">
        <v>Valeur</v>
      </c>
      <c r="C4" t="str">
        <v>Unité</v>
      </c>
      <c r="D4" t="str">
        <v>Commentaire</v>
      </c>
    </row>
    <row r="5">
      <c r="A5" t="str">
        <v>Solde de trésorerie initial</v>
      </c>
      <c r="B5">
        <v>85000</v>
      </c>
      <c r="C5" t="str">
        <v>EUR</v>
      </c>
      <c r="D5" t="str">
        <v>Trésorerie disponible au début de janvier</v>
      </c>
    </row>
    <row r="6">
      <c r="A6" t="str">
        <v>Délai moyen encaissement clients</v>
      </c>
      <c r="B6">
        <v>45</v>
      </c>
      <c r="C6" t="str">
        <v>jours</v>
      </c>
      <c r="D6" t="str">
        <v>Base de pilotage BFR</v>
      </c>
    </row>
    <row r="7">
      <c r="A7" t="str">
        <v>Délai moyen paiement fournisseurs</v>
      </c>
      <c r="B7">
        <v>30</v>
      </c>
      <c r="C7" t="str">
        <v>jours</v>
      </c>
      <c r="D7" t="str">
        <v>Inclut fournisseurs principaux</v>
      </c>
    </row>
    <row r="8">
      <c r="A8" t="str">
        <v>Charges de personnel mensuelles</v>
      </c>
      <c r="B8">
        <v>28000</v>
      </c>
      <c r="C8" t="str">
        <v>EUR</v>
      </c>
      <c r="D8" t="str">
        <v>Salaires + charges sociales</v>
      </c>
    </row>
    <row r="9">
      <c r="A9" t="str">
        <v>Loyer mensuel</v>
      </c>
      <c r="B9">
        <v>4200</v>
      </c>
      <c r="C9" t="str">
        <v>EUR</v>
      </c>
      <c r="D9" t="str">
        <v>Locaux et charges locatives</v>
      </c>
    </row>
    <row r="10">
      <c r="A10" t="str">
        <v>Remboursement emprunt mensuel</v>
      </c>
      <c r="B10">
        <v>3500</v>
      </c>
      <c r="C10" t="str">
        <v>EUR</v>
      </c>
      <c r="D10" t="str">
        <v>Capital + intérêts</v>
      </c>
    </row>
    <row r="11">
      <c r="A11" t="str">
        <v>TVA nette moyenne à décaisser</v>
      </c>
      <c r="B11">
        <v>4800</v>
      </c>
      <c r="C11" t="str">
        <v>EUR</v>
      </c>
      <c r="D11" t="str">
        <v>Paiement mensuel estimatif</v>
      </c>
    </row>
    <row r="12">
      <c r="A12" t="str">
        <v>Seuil d'alerte trésorerie</v>
      </c>
      <c r="B12">
        <v>20000</v>
      </c>
      <c r="C12" t="str">
        <v>EUR</v>
      </c>
      <c r="D12" t="str">
        <v>Sous ce niveau, action corrective recommandée</v>
      </c>
    </row>
  </sheetData>
  <autoFilter ref="A4:D12"/>
  <ignoredErrors>
    <ignoredError numberStoredAsText="1" sqref="A1:D12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J14"/>
  <sheetViews>
    <sheetView workbookViewId="0"/>
  </sheetViews>
  <cols>
    <col min="1" max="1" width="34.83203125" customWidth="1"/>
    <col min="2" max="2" width="12.83203125" customWidth="1"/>
    <col min="3" max="3" width="12.83203125" customWidth="1"/>
    <col min="4" max="4" width="12.83203125" customWidth="1"/>
    <col min="5" max="5" width="12.83203125" customWidth="1"/>
    <col min="6" max="6" width="12.83203125" customWidth="1"/>
    <col min="7" max="7" width="12.83203125" customWidth="1"/>
    <col min="8" max="8" width="12.83203125" customWidth="1"/>
    <col min="9" max="9" width="12.83203125" customWidth="1"/>
    <col min="10" max="10" width="12.83203125" customWidth="1"/>
  </cols>
  <sheetData>
    <row r="1">
      <c r="A1" t="str">
        <v>Plan de trésorerie 12 mois</v>
      </c>
    </row>
    <row r="2">
      <c r="A2" t="str">
        <v>Projeter les encaissements, décaissements et soldes mensuels sur 12 mois avec calcul automatique du solde final.</v>
      </c>
    </row>
    <row r="4">
      <c r="A4" t="str">
        <v>Poste</v>
      </c>
      <c r="B4" t="str">
        <v>Jan</v>
      </c>
      <c r="C4" t="str">
        <v>Fév</v>
      </c>
      <c r="D4" t="str">
        <v>Mar</v>
      </c>
      <c r="E4" t="str">
        <v>Avr</v>
      </c>
      <c r="F4" t="str">
        <v>Mai</v>
      </c>
      <c r="G4" t="str">
        <v>Jun</v>
      </c>
      <c r="H4" t="str">
        <v>Jul</v>
      </c>
      <c r="I4" t="str">
        <v>Aoû</v>
      </c>
      <c r="J4" t="str">
        <v>Sep</v>
      </c>
    </row>
    <row r="5">
      <c r="A5" t="str">
        <v>Solde initial</v>
      </c>
      <c r="B5">
        <f>'Hypothèses'!B2</f>
      </c>
      <c r="C5">
        <f>C10</f>
      </c>
      <c r="D5">
        <f>D10</f>
      </c>
      <c r="E5">
        <f>E10</f>
      </c>
      <c r="F5">
        <f>F10</f>
      </c>
      <c r="G5">
        <f>G10</f>
      </c>
      <c r="H5">
        <f>H10</f>
      </c>
      <c r="I5">
        <f>I10</f>
      </c>
      <c r="J5">
        <f>J10</f>
      </c>
    </row>
    <row r="6">
      <c r="A6" t="str">
        <v>Encaissements clients</v>
      </c>
      <c r="B6">
        <v>52000</v>
      </c>
      <c r="C6">
        <v>58000</v>
      </c>
      <c r="D6">
        <v>61000</v>
      </c>
      <c r="E6">
        <v>64000</v>
      </c>
      <c r="F6">
        <v>60000</v>
      </c>
      <c r="G6">
        <v>67000</v>
      </c>
      <c r="H6">
        <v>69000</v>
      </c>
      <c r="I6">
        <v>54000</v>
      </c>
      <c r="J6">
        <v>72000</v>
      </c>
    </row>
    <row r="7">
      <c r="A7" t="str">
        <v>Autres encaissements</v>
      </c>
      <c r="B7">
        <v>2000</v>
      </c>
      <c r="C7">
        <v>1500</v>
      </c>
      <c r="D7">
        <v>3000</v>
      </c>
      <c r="E7">
        <v>1500</v>
      </c>
      <c r="F7">
        <v>2500</v>
      </c>
      <c r="G7">
        <v>1500</v>
      </c>
      <c r="H7">
        <v>2000</v>
      </c>
      <c r="I7">
        <v>1000</v>
      </c>
      <c r="J7">
        <v>2000</v>
      </c>
    </row>
    <row r="8">
      <c r="A8" t="str">
        <v>Achats et sous-traitance</v>
      </c>
      <c r="B8">
        <v>23000</v>
      </c>
      <c r="C8">
        <v>25000</v>
      </c>
      <c r="D8">
        <v>27000</v>
      </c>
      <c r="E8">
        <v>29000</v>
      </c>
      <c r="F8">
        <v>26000</v>
      </c>
      <c r="G8">
        <v>30000</v>
      </c>
      <c r="H8">
        <v>31000</v>
      </c>
      <c r="I8">
        <v>22000</v>
      </c>
      <c r="J8">
        <v>34000</v>
      </c>
    </row>
    <row r="9">
      <c r="A9" t="str">
        <v>Salaires et charges sociales</v>
      </c>
      <c r="B9">
        <f>'Hypothèses'!B5</f>
      </c>
      <c r="C9">
        <f>'Hypothèses'!B5</f>
      </c>
      <c r="D9">
        <f>'Hypothèses'!B5</f>
      </c>
      <c r="E9">
        <f>'Hypothèses'!B5</f>
      </c>
      <c r="F9">
        <f>'Hypothèses'!B5</f>
      </c>
      <c r="G9">
        <f>'Hypothèses'!B5</f>
      </c>
      <c r="H9">
        <f>'Hypothèses'!B5</f>
      </c>
      <c r="I9">
        <f>'Hypothèses'!B5</f>
      </c>
      <c r="J9">
        <f>'Hypothèses'!B5</f>
      </c>
    </row>
    <row r="10">
      <c r="A10" t="str">
        <v>Loyer et charges fixes</v>
      </c>
      <c r="B10">
        <f>'Hypothèses'!B6</f>
      </c>
      <c r="C10">
        <f>'Hypothèses'!B6</f>
      </c>
      <c r="D10">
        <f>'Hypothèses'!B6</f>
      </c>
      <c r="E10">
        <f>'Hypothèses'!B6</f>
      </c>
      <c r="F10">
        <f>'Hypothèses'!B6</f>
      </c>
      <c r="G10">
        <f>'Hypothèses'!B6</f>
      </c>
      <c r="H10">
        <f>'Hypothèses'!B6</f>
      </c>
      <c r="I10">
        <f>'Hypothèses'!B6</f>
      </c>
      <c r="J10">
        <f>'Hypothèses'!B6</f>
      </c>
    </row>
    <row r="11">
      <c r="A11" t="str">
        <v>TVA / impôts / taxes</v>
      </c>
      <c r="B11">
        <f>'Hypothèses'!B8</f>
      </c>
      <c r="C11">
        <f>'Hypothèses'!B8</f>
      </c>
      <c r="D11">
        <f>'Hypothèses'!B8</f>
      </c>
      <c r="E11">
        <f>'Hypothèses'!B8</f>
      </c>
      <c r="F11">
        <f>'Hypothèses'!B8</f>
      </c>
      <c r="G11">
        <f>'Hypothèses'!B8</f>
      </c>
      <c r="H11">
        <f>'Hypothèses'!B8</f>
      </c>
      <c r="I11">
        <f>'Hypothèses'!B8</f>
      </c>
      <c r="J11">
        <f>'Hypothèses'!B8</f>
      </c>
    </row>
    <row r="12">
      <c r="A12" t="str">
        <v>Remboursements d'emprunts</v>
      </c>
      <c r="B12">
        <f>'Hypothèses'!B7</f>
      </c>
      <c r="C12">
        <f>'Hypothèses'!B7</f>
      </c>
      <c r="D12">
        <f>'Hypothèses'!B7</f>
      </c>
      <c r="E12">
        <f>'Hypothèses'!B7</f>
      </c>
      <c r="F12">
        <f>'Hypothèses'!B7</f>
      </c>
      <c r="G12">
        <f>'Hypothèses'!B7</f>
      </c>
      <c r="H12">
        <f>'Hypothèses'!B7</f>
      </c>
      <c r="I12">
        <f>'Hypothèses'!B7</f>
      </c>
      <c r="J12">
        <f>'Hypothèses'!B7</f>
      </c>
    </row>
    <row r="13">
      <c r="A13" t="str">
        <v>Investissements / autres décaissements</v>
      </c>
      <c r="B13">
        <v>0</v>
      </c>
      <c r="C13">
        <v>12000</v>
      </c>
      <c r="D13">
        <v>0</v>
      </c>
      <c r="E13">
        <v>5000</v>
      </c>
      <c r="F13">
        <v>0</v>
      </c>
      <c r="G13">
        <v>8000</v>
      </c>
      <c r="H13">
        <v>0</v>
      </c>
      <c r="I13">
        <v>3000</v>
      </c>
      <c r="J13">
        <v>0</v>
      </c>
    </row>
    <row r="14">
      <c r="A14" t="str">
        <v>Solde final</v>
      </c>
      <c r="B14">
        <f>B2+B3+B4-B5-B6-B7-B8-B9</f>
      </c>
      <c r="C14">
        <f>C2+C3+C4-C5-C6-C7-C8-C9</f>
      </c>
      <c r="D14">
        <f>D2+D3+D4-D5-D6-D7-D8-D9</f>
      </c>
      <c r="E14">
        <f>E2+E3+E4-E5-E6-E7-E8-E9</f>
      </c>
      <c r="F14">
        <f>F2+F3+F4-F5-F6-F7-F8-F9</f>
      </c>
      <c r="G14">
        <f>G2+G3+G4-G5-G6-G7-G8-G9</f>
      </c>
      <c r="H14">
        <f>H2+H3+H4-H5-H6-H7-H8-H9</f>
      </c>
      <c r="I14">
        <f>I2+I3+I4-I5-I6-I7-I8-I9</f>
      </c>
      <c r="J14">
        <f>J2+J3+J4-J5-J6-J7-J8-J9</f>
      </c>
    </row>
  </sheetData>
  <autoFilter ref="A4:J14"/>
  <ignoredErrors>
    <ignoredError numberStoredAsText="1" sqref="A1:J14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F10"/>
  <sheetViews>
    <sheetView workbookViewId="0"/>
  </sheetViews>
  <cols>
    <col min="1" max="1" width="12.83203125" customWidth="1"/>
    <col min="2" max="2" width="30.83203125" customWidth="1"/>
    <col min="3" max="3" width="40.83203125" customWidth="1"/>
    <col min="4" max="4" width="20.83203125" customWidth="1"/>
    <col min="5" max="5" width="14.83203125" customWidth="1"/>
    <col min="6" max="6" width="16.83203125" customWidth="1"/>
  </cols>
  <sheetData>
    <row r="1">
      <c r="A1" t="str">
        <v>Suivi actions</v>
      </c>
    </row>
    <row r="2">
      <c r="A2" t="str">
        <v>Suivre les points de vigilance et les actions correctives pour sécuriser la trésorerie sur l’année.</v>
      </c>
    </row>
    <row r="4">
      <c r="A4" t="str">
        <v>Mois</v>
      </c>
      <c r="B4" t="str">
        <v>Alerte</v>
      </c>
      <c r="C4" t="str">
        <v>Action prévue</v>
      </c>
      <c r="D4" t="str">
        <v>Responsable</v>
      </c>
      <c r="E4" t="str">
        <v>Échéance</v>
      </c>
      <c r="F4" t="str">
        <v>Statut</v>
      </c>
    </row>
    <row r="5">
      <c r="A5" t="str">
        <v>Janvier</v>
      </c>
      <c r="B5" t="str">
        <v>Retards clients &gt; 45 jours</v>
      </c>
      <c r="C5" t="str">
        <v>Relancer top 10 clients et proposer échéancier court</v>
      </c>
      <c r="D5" t="str">
        <v>RAF</v>
      </c>
      <c r="E5" t="str">
        <v>10/01/2025</v>
      </c>
      <c r="F5" t="str">
        <v>À lancer</v>
      </c>
    </row>
    <row r="6">
      <c r="A6" t="str">
        <v>Février</v>
      </c>
      <c r="B6" t="str">
        <v>Décaissement investissement</v>
      </c>
      <c r="C6" t="str">
        <v>Négocier paiement en 3 fois avec fournisseur</v>
      </c>
      <c r="D6" t="str">
        <v>Direction</v>
      </c>
      <c r="E6" t="str">
        <v>05/02/2025</v>
      </c>
      <c r="F6" t="str">
        <v>En cours</v>
      </c>
    </row>
    <row r="7">
      <c r="A7" t="str">
        <v>Avril</v>
      </c>
      <c r="B7" t="str">
        <v>Tension ponctuelle de trésorerie</v>
      </c>
      <c r="C7" t="str">
        <v>Actualiser prévision glissante et réduire dépenses non critiques</v>
      </c>
      <c r="D7" t="str">
        <v>RAF</v>
      </c>
      <c r="E7" t="str">
        <v>15/04/2025</v>
      </c>
      <c r="F7" t="str">
        <v>À faire</v>
      </c>
    </row>
    <row r="8">
      <c r="A8" t="str">
        <v>Juin</v>
      </c>
      <c r="B8" t="str">
        <v>Hausse achats saisonniers</v>
      </c>
      <c r="C8" t="str">
        <v>Sécuriser délais fournisseurs à 45 jours</v>
      </c>
      <c r="D8" t="str">
        <v>Achats</v>
      </c>
      <c r="E8" t="str">
        <v>20/06/2025</v>
      </c>
      <c r="F8" t="str">
        <v>À négocier</v>
      </c>
    </row>
    <row r="9">
      <c r="A9" t="str">
        <v>Août</v>
      </c>
      <c r="B9" t="str">
        <v>Baisse d'encaissements estivale</v>
      </c>
      <c r="C9" t="str">
        <v>Décaler dépenses discrétionnaires et suivre trésorerie hebdo</v>
      </c>
      <c r="D9" t="str">
        <v>DAF</v>
      </c>
      <c r="E9" t="str">
        <v>25/07/2025</v>
      </c>
      <c r="F9" t="str">
        <v>Planifié</v>
      </c>
    </row>
    <row r="10">
      <c r="A10" t="str">
        <v>Septembre</v>
      </c>
      <c r="B10" t="str">
        <v>Reprise forte d'activité</v>
      </c>
      <c r="C10" t="str">
        <v>Ajuster besoins en fonds de roulement et stock</v>
      </c>
      <c r="D10" t="str">
        <v>Direction</v>
      </c>
      <c r="E10" t="str">
        <v>05/09/2025</v>
      </c>
      <c r="F10" t="str">
        <v>À faire</v>
      </c>
    </row>
  </sheetData>
  <autoFilter ref="A4:F10"/>
  <ignoredErrors>
    <ignoredError numberStoredAsText="1" sqref="A1:F10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Hypothèses</vt:lpstr>
      <vt:lpstr>Plan de trésorerie 12 mois</vt:lpstr>
      <vt:lpstr>Suivi actions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Dirigeants de PME, responsables administratifs et financiers, DAF</dc:description>
  <dc:subject>Classeur prêt à l’emploi pour piloter la trésorerie prévisionnelle d’une PME française sur 12 mois, avec hypothèses, plan mensuel de trésorerie et suivi des actions de financement ou de vigilance.</dc:subject>
  <dc:title>Tableau de trésorerie prévisionnelle sur 12 mois pour PME</dc:title>
</cp:coreProperties>
</file>