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iseabrechnung" sheetId="1" r:id="rId1"/>
    <sheet name="Pruefung_Freigabe" sheetId="2" r:id="rId2"/>
    <sheet name="Pauschalen_und_Dashboard" sheetId="3" r:id="rId3"/>
  </sheets>
  <definedNames>
    <definedName name="_xlnm._FilterDatabase" localSheetId="0">'Reiseabrechnung'!A4:J10</definedName>
    <definedName name="_xlnm._FilterDatabase" localSheetId="1">'Pruefung_Freigabe'!A4:J10</definedName>
    <definedName name="_xlnm._FilterDatabase" localSheetId="2">'Pauschalen_und_Dashboard'!A4:C12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workbookViewId="0"/>
  </sheetViews>
  <cols>
    <col min="1" max="1" width="14.83203125" customWidth="1"/>
    <col min="2" max="2" width="18.83203125" customWidth="1"/>
    <col min="3" max="3" width="16.83203125" customWidth="1"/>
    <col min="4" max="4" width="24.83203125" customWidth="1"/>
    <col min="5" max="5" width="18.83203125" customWidth="1"/>
    <col min="6" max="6" width="12.83203125" customWidth="1"/>
    <col min="7" max="7" width="12.83203125" customWidth="1"/>
    <col min="8" max="8" width="14.83203125" customWidth="1"/>
    <col min="9" max="9" width="10.83203125" customWidth="1"/>
    <col min="10" max="10" width="10.83203125" customWidth="1"/>
  </cols>
  <sheetData>
    <row r="1">
      <c r="A1" t="str">
        <v>Reiseabrechnung</v>
      </c>
    </row>
    <row r="2">
      <c r="A2" t="str">
        <v>Erfassung je Reise oder Reisetag mit Verpflegungspauschalen, Kilometerkosten und Belegen als abrechnungsfähige Basis.</v>
      </c>
    </row>
    <row r="4">
      <c r="A4" t="str">
        <v>Reise-ID</v>
      </c>
      <c r="B4" t="str">
        <v>Mitarbeiter</v>
      </c>
      <c r="C4" t="str">
        <v>Abteilung</v>
      </c>
      <c r="D4" t="str">
        <v>Reisezweck</v>
      </c>
      <c r="E4" t="str">
        <v>Reiseziel</v>
      </c>
      <c r="F4" t="str">
        <v>Von</v>
      </c>
      <c r="G4" t="str">
        <v>Bis</v>
      </c>
      <c r="H4" t="str">
        <v>Abwesenh. Std.</v>
      </c>
      <c r="I4" t="str">
        <v>Übern.</v>
      </c>
      <c r="J4" t="str">
        <v>Frühst.</v>
      </c>
    </row>
    <row r="5">
      <c r="A5" t="str">
        <v>R-2025-001</v>
      </c>
      <c r="B5" t="str">
        <v>Anna Becker</v>
      </c>
      <c r="C5" t="str">
        <v>Vertrieb</v>
      </c>
      <c r="D5" t="str">
        <v>Kundentermin</v>
      </c>
      <c r="E5" t="str">
        <v>München</v>
      </c>
      <c r="F5" t="str">
        <v>2025-03-03 06:30</v>
      </c>
      <c r="G5" t="str">
        <v>2025-03-03 20:15</v>
      </c>
      <c r="H5">
        <v>13.75</v>
      </c>
      <c r="I5" t="b">
        <v>0</v>
      </c>
      <c r="J5" t="b">
        <v>0</v>
      </c>
    </row>
    <row r="6">
      <c r="A6" t="str">
        <v>R-2025-002</v>
      </c>
      <c r="B6" t="str">
        <v>Lukas Schneider</v>
      </c>
      <c r="C6" t="str">
        <v>Service</v>
      </c>
      <c r="D6" t="str">
        <v>Montageeinsatz</v>
      </c>
      <c r="E6" t="str">
        <v>Hamburg</v>
      </c>
      <c r="F6" t="str">
        <v>2025-03-05 07:00</v>
      </c>
      <c r="G6" t="str">
        <v>2025-03-06 18:30</v>
      </c>
      <c r="H6">
        <v>35.5</v>
      </c>
      <c r="I6" t="b">
        <v>1</v>
      </c>
      <c r="J6" t="b">
        <v>1</v>
      </c>
    </row>
    <row r="7">
      <c r="A7" t="str">
        <v>R-2025-003</v>
      </c>
      <c r="B7" t="str">
        <v>Miriam Koch</v>
      </c>
      <c r="C7" t="str">
        <v>Geschäftsführung</v>
      </c>
      <c r="D7" t="str">
        <v>Messebesuch</v>
      </c>
      <c r="E7" t="str">
        <v>Berlin</v>
      </c>
      <c r="F7" t="str">
        <v>2025-03-10 05:45</v>
      </c>
      <c r="G7" t="str">
        <v>2025-03-11 22:00</v>
      </c>
      <c r="H7">
        <v>40.25</v>
      </c>
      <c r="I7" t="b">
        <v>1</v>
      </c>
      <c r="J7" t="b">
        <v>1</v>
      </c>
    </row>
    <row r="8">
      <c r="A8" t="str">
        <v>R-2025-004</v>
      </c>
      <c r="B8" t="str">
        <v>Tobias Wolf</v>
      </c>
      <c r="C8" t="str">
        <v>Technik</v>
      </c>
      <c r="D8" t="str">
        <v>Vor-Ort-Service</v>
      </c>
      <c r="E8" t="str">
        <v>Leipzig</v>
      </c>
      <c r="F8" t="str">
        <v>2025-03-12 08:10</v>
      </c>
      <c r="G8" t="str">
        <v>2025-03-12 16:20</v>
      </c>
      <c r="H8">
        <v>8.17</v>
      </c>
      <c r="I8" t="b">
        <v>0</v>
      </c>
      <c r="J8" t="b">
        <v>0</v>
      </c>
    </row>
    <row r="9">
      <c r="A9" t="str">
        <v>R-2025-005</v>
      </c>
      <c r="B9" t="str">
        <v>Svenja Hartmann</v>
      </c>
      <c r="C9" t="str">
        <v>HR</v>
      </c>
      <c r="D9" t="str">
        <v>Recruiting-Event</v>
      </c>
      <c r="E9" t="str">
        <v>Köln</v>
      </c>
      <c r="F9" t="str">
        <v>2025-03-14 09:00</v>
      </c>
      <c r="G9" t="str">
        <v>2025-03-14 14:30</v>
      </c>
      <c r="H9">
        <v>5.5</v>
      </c>
      <c r="I9" t="b">
        <v>0</v>
      </c>
      <c r="J9" t="b">
        <v>0</v>
      </c>
    </row>
    <row r="10">
      <c r="A10" t="str">
        <v>R-2025-006</v>
      </c>
      <c r="B10" t="str">
        <v>Daniel Krüger</v>
      </c>
      <c r="C10" t="str">
        <v>Einkauf</v>
      </c>
      <c r="D10" t="str">
        <v>Lieferantengespräch</v>
      </c>
      <c r="E10" t="str">
        <v>Stuttgart</v>
      </c>
      <c r="F10" t="str">
        <v>2025-03-18 06:00</v>
      </c>
      <c r="G10" t="str">
        <v>2025-03-19 19:00</v>
      </c>
      <c r="H10">
        <v>37</v>
      </c>
      <c r="I10" t="b">
        <v>1</v>
      </c>
      <c r="J10" t="b">
        <v>1</v>
      </c>
    </row>
  </sheetData>
  <autoFilter ref="A4:J10"/>
  <ignoredErrors>
    <ignoredError numberStoredAsText="1" sqref="A1:J1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6.83203125" customWidth="1"/>
    <col min="5" max="5" width="16.83203125" customWidth="1"/>
    <col min="6" max="6" width="24.83203125" customWidth="1"/>
    <col min="7" max="7" width="12.83203125" customWidth="1"/>
    <col min="8" max="8" width="12.83203125" customWidth="1"/>
    <col min="9" max="9" width="10.83203125" customWidth="1"/>
    <col min="10" max="10" width="12.83203125" customWidth="1"/>
  </cols>
  <sheetData>
    <row r="1">
      <c r="A1" t="str">
        <v>Pruefung_Freigabe</v>
      </c>
    </row>
    <row r="2">
      <c r="A2" t="str">
        <v>Nachverfolgung von Einreichung, Prüfung, Rückfragen, Freigabe und Auszahlung je Reiseabrechnung.</v>
      </c>
    </row>
    <row r="4">
      <c r="A4" t="str">
        <v>Reise-ID</v>
      </c>
      <c r="B4" t="str">
        <v>Mitarbeiter</v>
      </c>
      <c r="C4" t="str">
        <v>Eingereicht</v>
      </c>
      <c r="D4" t="str">
        <v>Prüfer</v>
      </c>
      <c r="E4" t="str">
        <v>Status</v>
      </c>
      <c r="F4" t="str">
        <v>Rückfrage</v>
      </c>
      <c r="G4" t="str">
        <v>Freigabe</v>
      </c>
      <c r="H4" t="str">
        <v>Auszahlung</v>
      </c>
      <c r="I4" t="str">
        <v>SLA Tage</v>
      </c>
      <c r="J4" t="str">
        <v>Tage offen</v>
      </c>
    </row>
    <row r="5">
      <c r="A5" t="str">
        <v>R-2025-001</v>
      </c>
      <c r="B5" t="str">
        <v>Anna Becker</v>
      </c>
      <c r="C5" t="str">
        <v>2025-03-04</v>
      </c>
      <c r="D5" t="str">
        <v>Buchhaltung A</v>
      </c>
      <c r="E5" t="str">
        <v>ausgezahlt</v>
      </c>
      <c r="F5" t="str">
        <v/>
      </c>
      <c r="G5" t="str">
        <v>2025-03-06</v>
      </c>
      <c r="H5" t="str">
        <v>2025-03-08</v>
      </c>
      <c r="I5">
        <v>5</v>
      </c>
      <c r="J5">
        <f>IF(E2="ausgezahlt",H2-C2,TODAY()-C2)</f>
      </c>
    </row>
    <row r="6">
      <c r="A6" t="str">
        <v>R-2025-002</v>
      </c>
      <c r="B6" t="str">
        <v>Lukas Schneider</v>
      </c>
      <c r="C6" t="str">
        <v>2025-03-07</v>
      </c>
      <c r="D6" t="str">
        <v>Buchhaltung B</v>
      </c>
      <c r="E6" t="str">
        <v>Rückfrage</v>
      </c>
      <c r="F6" t="str">
        <v>Hotelbeleg nachreichen</v>
      </c>
      <c r="G6" t="str">
        <v/>
      </c>
      <c r="H6" t="str">
        <v/>
      </c>
      <c r="I6">
        <v>5</v>
      </c>
      <c r="J6">
        <f>IF(E3="ausgezahlt",H3-C3,TODAY()-C3)</f>
      </c>
    </row>
    <row r="7">
      <c r="A7" t="str">
        <v>R-2025-003</v>
      </c>
      <c r="B7" t="str">
        <v>Miriam Koch</v>
      </c>
      <c r="C7" t="str">
        <v>2025-03-12</v>
      </c>
      <c r="D7" t="str">
        <v>Buchhaltung A</v>
      </c>
      <c r="E7" t="str">
        <v>freigegeben</v>
      </c>
      <c r="F7" t="str">
        <v/>
      </c>
      <c r="G7" t="str">
        <v>2025-03-14</v>
      </c>
      <c r="H7" t="str">
        <v/>
      </c>
      <c r="I7">
        <v>5</v>
      </c>
      <c r="J7">
        <f>IF(E4="ausgezahlt",H4-C4,TODAY()-C4)</f>
      </c>
    </row>
    <row r="8">
      <c r="A8" t="str">
        <v>R-2025-004</v>
      </c>
      <c r="B8" t="str">
        <v>Tobias Wolf</v>
      </c>
      <c r="C8" t="str">
        <v>2025-03-13</v>
      </c>
      <c r="D8" t="str">
        <v>Buchhaltung C</v>
      </c>
      <c r="E8" t="str">
        <v>in Prüfung</v>
      </c>
      <c r="F8" t="str">
        <v/>
      </c>
      <c r="G8" t="str">
        <v/>
      </c>
      <c r="H8" t="str">
        <v/>
      </c>
      <c r="I8">
        <v>5</v>
      </c>
      <c r="J8">
        <f>IF(E5="ausgezahlt",H5-C5,TODAY()-C5)</f>
      </c>
    </row>
    <row r="9">
      <c r="A9" t="str">
        <v>R-2025-005</v>
      </c>
      <c r="B9" t="str">
        <v>Svenja Hartmann</v>
      </c>
      <c r="C9" t="str">
        <v>2025-03-15</v>
      </c>
      <c r="D9" t="str">
        <v>Buchhaltung B</v>
      </c>
      <c r="E9" t="str">
        <v>ausgezahlt</v>
      </c>
      <c r="F9" t="str">
        <v/>
      </c>
      <c r="G9" t="str">
        <v>2025-03-17</v>
      </c>
      <c r="H9" t="str">
        <v>2025-03-20</v>
      </c>
      <c r="I9">
        <v>5</v>
      </c>
      <c r="J9">
        <f>IF(E6="ausgezahlt",H6-C6,TODAY()-C6)</f>
      </c>
    </row>
    <row r="10">
      <c r="A10" t="str">
        <v>R-2025-006</v>
      </c>
      <c r="B10" t="str">
        <v>Daniel Krüger</v>
      </c>
      <c r="C10" t="str">
        <v>2025-03-20</v>
      </c>
      <c r="D10" t="str">
        <v>Buchhaltung C</v>
      </c>
      <c r="E10" t="str">
        <v>Rückfrage</v>
      </c>
      <c r="F10" t="str">
        <v>Tankbeleg nachreichen</v>
      </c>
      <c r="G10" t="str">
        <v/>
      </c>
      <c r="H10" t="str">
        <v/>
      </c>
      <c r="I10">
        <v>5</v>
      </c>
      <c r="J10">
        <f>IF(E7="ausgezahlt",H7-C7,TODAY()-C7)</f>
      </c>
    </row>
  </sheetData>
  <autoFilter ref="A4:J10"/>
  <ignoredErrors>
    <ignoredError numberStoredAsText="1" sqref="A1:J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cols>
    <col min="1" max="1" width="24.83203125" customWidth="1"/>
    <col min="2" max="2" width="18.83203125" customWidth="1"/>
    <col min="3" max="3" width="30.83203125" customWidth="1"/>
  </cols>
  <sheetData>
    <row r="1">
      <c r="A1" t="str">
        <v>Pauschalen_und_Dashboard</v>
      </c>
    </row>
    <row r="2">
      <c r="A2" t="str">
        <v>Referenz für inländische Verpflegungspauschalen und kompakte Kennzahlen zur laufenden Reisekostenbearbeitung.</v>
      </c>
    </row>
    <row r="4">
      <c r="A4" t="str">
        <v>Kennzahl</v>
      </c>
      <c r="B4" t="str">
        <v>Wert</v>
      </c>
      <c r="C4" t="str">
        <v>Hinweis</v>
      </c>
    </row>
    <row r="5">
      <c r="A5" t="str">
        <v>VP Inland ab 8 Std.</v>
      </c>
      <c r="B5">
        <v>14</v>
      </c>
      <c r="C5" t="str">
        <v>Pauschale in EUR</v>
      </c>
    </row>
    <row r="6">
      <c r="A6" t="str">
        <v>VP Inland 24 Std.</v>
      </c>
      <c r="B6">
        <v>28</v>
      </c>
      <c r="C6" t="str">
        <v>Pauschale in EUR</v>
      </c>
    </row>
    <row r="7">
      <c r="A7" t="str">
        <v>Kürzung Frühstück</v>
      </c>
      <c r="B7" t="str">
        <v>20%</v>
      </c>
      <c r="C7" t="str">
        <v>vom Tageswert 28 EUR</v>
      </c>
    </row>
    <row r="8">
      <c r="A8" t="str">
        <v>Kürzung Mittag/Abend</v>
      </c>
      <c r="B8" t="str">
        <v>40%</v>
      </c>
      <c r="C8" t="str">
        <v>je Mahlzeit vom Tageswert 28 EUR</v>
      </c>
    </row>
    <row r="9">
      <c r="A9" t="str">
        <v>KM-Satz PKW</v>
      </c>
      <c r="B9">
        <v>0.3</v>
      </c>
      <c r="C9" t="str">
        <v>EUR pro gefahrenem KM</v>
      </c>
    </row>
    <row r="10">
      <c r="A10" t="str">
        <v>Abrechnungen gesamt</v>
      </c>
      <c r="B10">
        <f>COUNTA(Reiseabrechnung!A2:A7)</f>
      </c>
      <c r="C10" t="str">
        <v>Anzahl erfasster Reisen</v>
      </c>
    </row>
    <row r="11">
      <c r="A11" t="str">
        <v>Gesamterstattung</v>
      </c>
      <c r="B11">
        <f>SUM(Reiseabrechnung!V2:V7)</f>
      </c>
      <c r="C11" t="str">
        <v>Summe aller Reisen in EUR</v>
      </c>
    </row>
    <row r="12">
      <c r="A12" t="str">
        <v>Offene Rückfragen</v>
      </c>
      <c r="B12">
        <f>COUNTIF(Pruefung_Freigabe!E2:E7,"Rückfrage")</f>
      </c>
      <c r="C12" t="str">
        <v>Klärungsbedarf in der Prüfung</v>
      </c>
    </row>
  </sheetData>
  <autoFilter ref="A4:C12"/>
  <ignoredErrors>
    <ignoredError numberStoredAsText="1" sqref="A1:C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Reiseabrechnung</vt:lpstr>
      <vt:lpstr>Pruefung_Freigabe</vt:lpstr>
      <vt:lpstr>Pauschalen_und_Dashboard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Angestellte, Assistenz, Buchhaltung und kleine Unternehmen in Deutschland</dc:description>
  <dc:subject>Sofort nutzbare Vorlage für Dienstreisen in Deutschland mit Erfassung von Reiseangaben, Verpflegungspauschalen, Fahrtkosten, Belegen, Freigabe-Status und einer kompakten Übersicht für Mitarbeitende, Assistenz und Buchhaltung.</dc:subject>
  <dc:title>Reisekostenabrechnung Deutschland mit Verpflegungspauschalen</dc:title>
</cp:coreProperties>
</file>